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el.lazzarin\Downloads\"/>
    </mc:Choice>
  </mc:AlternateContent>
  <xr:revisionPtr revIDLastSave="0" documentId="13_ncr:1_{6845461C-27A4-42B6-9018-6B50B7F3FB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o de Trabalho" sheetId="1" r:id="rId1"/>
    <sheet name="Planilh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6" i="1"/>
  <c r="C21" i="1"/>
  <c r="C20" i="1"/>
  <c r="D24" i="1" l="1"/>
  <c r="D29" i="1" s="1"/>
  <c r="D30" i="1" s="1"/>
  <c r="D25" i="1"/>
  <c r="D26" i="1"/>
  <c r="D20" i="1"/>
  <c r="D21" i="1"/>
  <c r="D19" i="1"/>
</calcChain>
</file>

<file path=xl/sharedStrings.xml><?xml version="1.0" encoding="utf-8"?>
<sst xmlns="http://schemas.openxmlformats.org/spreadsheetml/2006/main" count="61" uniqueCount="52">
  <si>
    <t>Ação 1:</t>
  </si>
  <si>
    <t>Ação 2:</t>
  </si>
  <si>
    <t>1. Nome do Projeto Específico:</t>
  </si>
  <si>
    <t>2. Do Objeto:</t>
  </si>
  <si>
    <t>3. Justificativa:</t>
  </si>
  <si>
    <t>6. Resultados Esperados</t>
  </si>
  <si>
    <t>7. Cronograma:</t>
  </si>
  <si>
    <t xml:space="preserve">Período </t>
  </si>
  <si>
    <t>Custo</t>
  </si>
  <si>
    <t>Total</t>
  </si>
  <si>
    <t>Total do Projeto:</t>
  </si>
  <si>
    <t xml:space="preserve">% do Superávit </t>
  </si>
  <si>
    <t>Aprovação do Plenário:</t>
  </si>
  <si>
    <t>Aprovação da Comissão:</t>
  </si>
  <si>
    <t>4. Objetivo Geral:</t>
  </si>
  <si>
    <t>5. Objetivo Estratégico (Mapa):</t>
  </si>
  <si>
    <t>Impactar significativamente o planejamento e a gestão do território</t>
  </si>
  <si>
    <t>Valorizar a Arquitetura e Urbanismo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</si>
  <si>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</si>
  <si>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</si>
  <si>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</si>
  <si>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</si>
  <si>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</si>
  <si>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</si>
  <si>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</si>
  <si>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</si>
  <si>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</si>
  <si>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</si>
  <si>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</si>
  <si>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</si>
  <si>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</si>
  <si>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</si>
  <si>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 xml:space="preserve">Custear o evento de Diplomação e Posse da Nova Gestão </t>
  </si>
  <si>
    <t>Custear o Seminário Nova Gestão</t>
  </si>
  <si>
    <t>Realizar a Diplomação e Posse da Nova Gestão e o Seminário Nova Gestão nos dias 11 e 12 de dezembro</t>
  </si>
  <si>
    <t>O projeto visa o cumprimento do Art. 105 do Regulamento Eleitoral e a capacitação dos eleitos quanto as rotinas de trabalho enquanto conselheiros estaduais do CAU/MG.</t>
  </si>
  <si>
    <t>A diplomação de todos os conselheiros estaduais eleitos</t>
  </si>
  <si>
    <t>A transmissão efetiva de conhecimento aos conselheiros da gestão 2024-2026 das rotinas de trabalho e procedimentos operacionais adotados no CAU/MG</t>
  </si>
  <si>
    <t>Etapa 1 - Pré-produção do evento</t>
  </si>
  <si>
    <t>Outubro a dezembro</t>
  </si>
  <si>
    <t>Etapa 3 - Realização do evento de Diplomação e Posse</t>
  </si>
  <si>
    <t>Etapa 2 - Deslocamento dos eleitos</t>
  </si>
  <si>
    <t>10 a 11 de dezembro</t>
  </si>
  <si>
    <t>11 de dezembro</t>
  </si>
  <si>
    <t>Etapa 3 - Retorno dos eleitos</t>
  </si>
  <si>
    <t>12 e 13 de dezembro</t>
  </si>
  <si>
    <t>Etapa 1 - Pré-produção do Seminário</t>
  </si>
  <si>
    <t>12 de dezembro</t>
  </si>
  <si>
    <t>Etapa 2 - Realização do Seminário Nova Gestão</t>
  </si>
  <si>
    <t>Posse Gestão 2024-2026</t>
  </si>
  <si>
    <t>DCPFIMG 197.4 [2023-021]</t>
  </si>
  <si>
    <t>DPOMG Nº140.7.10/2023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</si>
</sst>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2" fillId="0" borderId="0" xfId="0" applyFont="1"/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/>
    </xf>
    <xf numFmtId="0" fontId="2" fillId="2" borderId="1" xfId="0" applyFont="1" applyFill="1" applyBorder="1"/>
    <xf numFmtId="0" fontId="3" fillId="4" borderId="0" xfId="0" applyFont="1" applyFill="1"/>
    <xf numFmtId="0" fontId="2" fillId="6" borderId="1" xfId="0" applyFont="1" applyFill="1" applyBorder="1"/>
    <xf numFmtId="164" fontId="2" fillId="5" borderId="1" xfId="0" applyNumberFormat="1" applyFont="1" applyFill="1" applyBorder="1"/>
    <xf numFmtId="10" fontId="2" fillId="5" borderId="1" xfId="0" applyNumberFormat="1" applyFont="1" applyFill="1" applyBorder="1"/>
    <xf numFmtId="164" fontId="2" fillId="6" borderId="1" xfId="0" applyNumberFormat="1" applyFont="1" applyFill="1" applyBorder="1"/>
    <xf numFmtId="164" fontId="2" fillId="2" borderId="1" xfId="0" applyNumberFormat="1" applyFont="1" applyFill="1" applyBorder="1"/>
    <xf numFmtId="0" fontId="2" fillId="6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2E82"/>
      <color rgb="FF30209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topLeftCell="A25" zoomScaleNormal="100" workbookViewId="0">
      <selection activeCell="C37" sqref="C37"/>
    </sheetView>
  </sheetViews>
  <sheetFormatPr defaultRowHeight="15" x14ac:dyDescent="0.25"/>
  <cols>
    <col min="1" max="1" width="38" customWidth="1"/>
    <col min="2" max="2" width="24.140625" customWidth="1"/>
    <col min="3" max="3" width="29.5703125" customWidth="1"/>
    <col min="4" max="4" width="18.85546875" customWidth="1"/>
  </cols>
  <sheetData>
    <row r="1" spans="1:14" ht="50.25" customHeight="1" x14ac:dyDescent="0.25">
      <c r="A1" s="4" t="s">
        <v>2</v>
      </c>
      <c r="B1" s="16" t="s">
        <v>49</v>
      </c>
      <c r="C1" s="17"/>
      <c r="D1" s="18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/>
      <c r="B2" s="3"/>
      <c r="C2" s="3"/>
      <c r="D2" s="3"/>
    </row>
    <row r="3" spans="1:14" ht="15.75" x14ac:dyDescent="0.25">
      <c r="A3" s="21" t="s">
        <v>3</v>
      </c>
      <c r="B3" s="21"/>
      <c r="C3" s="21"/>
      <c r="D3" s="21"/>
    </row>
    <row r="4" spans="1:14" ht="27.75" customHeight="1" x14ac:dyDescent="0.25">
      <c r="A4" s="5" t="s">
        <v>0</v>
      </c>
      <c r="B4" s="19" t="s">
        <v>32</v>
      </c>
      <c r="C4" s="19"/>
      <c r="D4" s="20"/>
      <c r="E4" s="2"/>
      <c r="F4" s="2"/>
      <c r="G4" s="2"/>
      <c r="H4" s="2"/>
      <c r="I4" s="2"/>
      <c r="J4" s="2"/>
      <c r="K4" s="2"/>
      <c r="L4" s="2"/>
      <c r="M4" s="2"/>
    </row>
    <row r="5" spans="1:14" ht="27.75" customHeight="1" x14ac:dyDescent="0.25">
      <c r="A5" s="5" t="s">
        <v>1</v>
      </c>
      <c r="B5" s="19" t="s">
        <v>33</v>
      </c>
      <c r="C5" s="19"/>
      <c r="D5" s="20"/>
      <c r="E5" s="2"/>
      <c r="F5" s="2"/>
      <c r="G5" s="2"/>
      <c r="H5" s="2"/>
      <c r="I5" s="2"/>
      <c r="J5" s="2"/>
      <c r="K5" s="2"/>
      <c r="L5" s="2"/>
      <c r="M5" s="2"/>
    </row>
    <row r="6" spans="1:14" ht="15.75" x14ac:dyDescent="0.25">
      <c r="A6" s="3"/>
      <c r="B6" s="3"/>
      <c r="C6" s="3"/>
      <c r="D6" s="3"/>
    </row>
    <row r="7" spans="1:14" ht="51" customHeight="1" x14ac:dyDescent="0.25">
      <c r="A7" s="4" t="s">
        <v>4</v>
      </c>
      <c r="B7" s="22" t="s">
        <v>35</v>
      </c>
      <c r="C7" s="23"/>
      <c r="D7" s="24"/>
      <c r="E7" s="2"/>
      <c r="F7" s="2"/>
      <c r="G7" s="2"/>
      <c r="H7" s="2"/>
      <c r="I7" s="2"/>
      <c r="J7" s="2"/>
      <c r="K7" s="2"/>
      <c r="L7" s="2"/>
      <c r="M7" s="2"/>
    </row>
    <row r="8" spans="1:14" ht="15.75" x14ac:dyDescent="0.25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</row>
    <row r="9" spans="1:14" ht="42.75" customHeight="1" x14ac:dyDescent="0.25">
      <c r="A9" s="4" t="s">
        <v>14</v>
      </c>
      <c r="B9" s="22" t="s">
        <v>34</v>
      </c>
      <c r="C9" s="23"/>
      <c r="D9" s="24"/>
      <c r="E9" s="2"/>
      <c r="F9" s="2"/>
      <c r="G9" s="2"/>
      <c r="H9" s="2"/>
      <c r="I9" s="2"/>
      <c r="J9" s="2"/>
      <c r="K9" s="2"/>
      <c r="L9" s="2"/>
      <c r="M9" s="2"/>
    </row>
    <row r="10" spans="1:14" ht="15.75" x14ac:dyDescent="0.25">
      <c r="A10" s="3"/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</row>
    <row r="11" spans="1:14" ht="42" customHeight="1" x14ac:dyDescent="0.25">
      <c r="A11" s="4" t="s">
        <v>15</v>
      </c>
      <c r="B11" s="16" t="s">
        <v>24</v>
      </c>
      <c r="C11" s="17"/>
      <c r="D11" s="18"/>
      <c r="E11" s="2"/>
      <c r="F11" s="2"/>
      <c r="G11" s="2"/>
      <c r="H11" s="2"/>
      <c r="I11" s="2"/>
      <c r="J11" s="2"/>
      <c r="K11" s="2"/>
      <c r="L11" s="2"/>
      <c r="M11" s="2"/>
    </row>
    <row r="12" spans="1:14" ht="15.75" x14ac:dyDescent="0.25">
      <c r="A12" s="3"/>
      <c r="B12" s="3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</row>
    <row r="13" spans="1:14" ht="15.75" x14ac:dyDescent="0.25">
      <c r="A13" s="21" t="s">
        <v>5</v>
      </c>
      <c r="B13" s="21"/>
      <c r="C13" s="21"/>
      <c r="D13" s="21"/>
      <c r="E13" s="2"/>
      <c r="F13" s="2"/>
      <c r="G13" s="2"/>
      <c r="H13" s="2"/>
      <c r="I13" s="2"/>
      <c r="J13" s="2"/>
      <c r="K13" s="2"/>
      <c r="L13" s="2"/>
      <c r="M13" s="2"/>
    </row>
    <row r="14" spans="1:14" ht="27" customHeight="1" x14ac:dyDescent="0.25">
      <c r="A14" s="5" t="s">
        <v>0</v>
      </c>
      <c r="B14" s="22" t="s">
        <v>36</v>
      </c>
      <c r="C14" s="23"/>
      <c r="D14" s="24"/>
      <c r="E14" s="2"/>
      <c r="F14" s="2"/>
      <c r="G14" s="2"/>
      <c r="H14" s="2"/>
      <c r="I14" s="2"/>
      <c r="J14" s="2"/>
      <c r="K14" s="2"/>
      <c r="L14" s="2"/>
      <c r="M14" s="2"/>
    </row>
    <row r="15" spans="1:14" ht="27" customHeight="1" x14ac:dyDescent="0.25">
      <c r="A15" s="5" t="s">
        <v>1</v>
      </c>
      <c r="B15" s="22" t="s">
        <v>37</v>
      </c>
      <c r="C15" s="23"/>
      <c r="D15" s="24"/>
      <c r="E15" s="2"/>
      <c r="F15" s="2"/>
      <c r="G15" s="2"/>
      <c r="H15" s="2"/>
      <c r="I15" s="2"/>
      <c r="J15" s="2"/>
      <c r="K15" s="2"/>
      <c r="L15" s="2"/>
      <c r="M15" s="2"/>
    </row>
    <row r="16" spans="1:14" ht="15.75" x14ac:dyDescent="0.25">
      <c r="A16" s="3"/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</row>
    <row r="17" spans="1:14" ht="15.75" x14ac:dyDescent="0.25">
      <c r="A17" s="21" t="s">
        <v>6</v>
      </c>
      <c r="B17" s="21"/>
      <c r="C17" s="21"/>
      <c r="D17" s="21"/>
    </row>
    <row r="18" spans="1:14" ht="15.75" x14ac:dyDescent="0.25">
      <c r="A18" s="6" t="s">
        <v>0</v>
      </c>
      <c r="B18" s="6" t="s">
        <v>7</v>
      </c>
      <c r="C18" s="6" t="s">
        <v>8</v>
      </c>
      <c r="D18" s="6" t="s">
        <v>9</v>
      </c>
      <c r="E18" s="1"/>
      <c r="F18" s="1"/>
      <c r="G18" s="1"/>
      <c r="H18" s="1"/>
      <c r="I18" s="1"/>
      <c r="J18" s="1"/>
      <c r="K18" s="1"/>
      <c r="M18" s="1"/>
    </row>
    <row r="19" spans="1:14" ht="21" customHeight="1" x14ac:dyDescent="0.25">
      <c r="A19" s="9" t="s">
        <v>38</v>
      </c>
      <c r="B19" s="9" t="s">
        <v>39</v>
      </c>
      <c r="C19" s="12">
        <v>0</v>
      </c>
      <c r="D19" s="12">
        <f>C19</f>
        <v>0</v>
      </c>
      <c r="E19" s="2"/>
      <c r="F19" s="2"/>
      <c r="G19" s="2"/>
      <c r="H19" s="2"/>
      <c r="I19" s="2"/>
      <c r="J19" s="2"/>
      <c r="K19" s="2"/>
      <c r="L19" s="2"/>
      <c r="M19" s="2"/>
    </row>
    <row r="20" spans="1:14" ht="21" customHeight="1" x14ac:dyDescent="0.25">
      <c r="A20" s="9" t="s">
        <v>41</v>
      </c>
      <c r="B20" s="9" t="s">
        <v>42</v>
      </c>
      <c r="C20" s="12">
        <f>42900/2</f>
        <v>21450</v>
      </c>
      <c r="D20" s="12">
        <f t="shared" ref="D20:D21" si="0">C20</f>
        <v>21450</v>
      </c>
      <c r="E20" s="2"/>
      <c r="F20" s="2"/>
      <c r="G20" s="2"/>
      <c r="H20" s="2"/>
      <c r="I20" s="2"/>
      <c r="J20" s="2"/>
      <c r="K20" s="2"/>
      <c r="L20" s="2"/>
      <c r="M20" s="2"/>
    </row>
    <row r="21" spans="1:14" ht="31.5" x14ac:dyDescent="0.25">
      <c r="A21" s="14" t="s">
        <v>40</v>
      </c>
      <c r="B21" s="9" t="s">
        <v>43</v>
      </c>
      <c r="C21" s="12">
        <f>27138.08/2+29961.92/2</f>
        <v>28550</v>
      </c>
      <c r="D21" s="12">
        <f t="shared" si="0"/>
        <v>28550</v>
      </c>
      <c r="E21" s="2"/>
      <c r="F21" s="2"/>
      <c r="G21" s="2"/>
      <c r="H21" s="2"/>
      <c r="I21" s="2"/>
      <c r="J21" s="2"/>
      <c r="K21" s="2"/>
      <c r="L21" s="2"/>
      <c r="M21" s="2"/>
    </row>
    <row r="22" spans="1:14" ht="15.75" x14ac:dyDescent="0.25">
      <c r="A22" s="3"/>
      <c r="B22" s="3"/>
      <c r="C22" s="3"/>
      <c r="D22" s="3"/>
    </row>
    <row r="23" spans="1:14" ht="15.75" x14ac:dyDescent="0.25">
      <c r="A23" s="6" t="s">
        <v>1</v>
      </c>
      <c r="B23" s="6" t="s">
        <v>7</v>
      </c>
      <c r="C23" s="6" t="s">
        <v>8</v>
      </c>
      <c r="D23" s="6" t="s">
        <v>9</v>
      </c>
      <c r="E23" s="1"/>
      <c r="F23" s="1"/>
      <c r="G23" s="1"/>
      <c r="H23" s="1"/>
      <c r="I23" s="1"/>
      <c r="J23" s="1"/>
      <c r="K23" s="1"/>
      <c r="L23" s="1"/>
      <c r="M23" s="1"/>
    </row>
    <row r="24" spans="1:14" ht="18" customHeight="1" x14ac:dyDescent="0.25">
      <c r="A24" s="7" t="s">
        <v>46</v>
      </c>
      <c r="B24" s="7" t="s">
        <v>39</v>
      </c>
      <c r="C24" s="13">
        <v>0</v>
      </c>
      <c r="D24" s="13">
        <f t="shared" ref="D24:D25" si="1">C24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1.5" x14ac:dyDescent="0.25">
      <c r="A25" s="15" t="s">
        <v>48</v>
      </c>
      <c r="B25" s="7" t="s">
        <v>47</v>
      </c>
      <c r="C25" s="13">
        <f>27138.08/2+29961.92/2</f>
        <v>28550</v>
      </c>
      <c r="D25" s="13">
        <f t="shared" si="1"/>
        <v>28550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8" customHeight="1" x14ac:dyDescent="0.25">
      <c r="A26" s="7" t="s">
        <v>44</v>
      </c>
      <c r="B26" s="7" t="s">
        <v>45</v>
      </c>
      <c r="C26" s="13">
        <f>42900/2</f>
        <v>21450</v>
      </c>
      <c r="D26" s="13">
        <f>C26</f>
        <v>21450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x14ac:dyDescent="0.25">
      <c r="A27" s="3"/>
      <c r="B27" s="3"/>
      <c r="C27" s="3"/>
      <c r="D27" s="3"/>
    </row>
    <row r="28" spans="1:14" ht="15.75" x14ac:dyDescent="0.25">
      <c r="A28" s="3"/>
      <c r="B28" s="3"/>
      <c r="C28" s="3"/>
      <c r="D28" s="3"/>
    </row>
    <row r="29" spans="1:14" ht="23.25" customHeight="1" x14ac:dyDescent="0.25">
      <c r="A29" s="21" t="s">
        <v>10</v>
      </c>
      <c r="B29" s="21"/>
      <c r="C29" s="21"/>
      <c r="D29" s="10">
        <f>SUM(D24:D26,D19:D21)</f>
        <v>100000</v>
      </c>
    </row>
    <row r="30" spans="1:14" ht="23.25" customHeight="1" x14ac:dyDescent="0.25">
      <c r="A30" s="21" t="s">
        <v>11</v>
      </c>
      <c r="B30" s="21"/>
      <c r="C30" s="21"/>
      <c r="D30" s="11">
        <f>D29/2445000</f>
        <v>4.0899795501022497E-2</v>
      </c>
    </row>
    <row r="31" spans="1:14" ht="15.75" x14ac:dyDescent="0.25">
      <c r="A31" s="3"/>
      <c r="B31" s="3"/>
      <c r="C31" s="3"/>
      <c r="D31" s="3"/>
    </row>
    <row r="32" spans="1:14" ht="32.25" customHeight="1" x14ac:dyDescent="0.25">
      <c r="A32" s="8" t="s">
        <v>13</v>
      </c>
      <c r="B32" s="25" t="s">
        <v>50</v>
      </c>
      <c r="C32" s="26"/>
      <c r="D32" s="27"/>
    </row>
    <row r="33" spans="1:4" ht="32.25" customHeight="1" x14ac:dyDescent="0.25">
      <c r="A33" s="8" t="s">
        <v>12</v>
      </c>
      <c r="B33" s="25" t="s">
        <v>51</v>
      </c>
      <c r="C33" s="26"/>
      <c r="D33" s="27"/>
    </row>
    <row r="34" spans="1:4" ht="15.75" x14ac:dyDescent="0.25">
      <c r="A34" s="3"/>
      <c r="B34" s="3"/>
      <c r="C34" s="3"/>
      <c r="D34" s="3"/>
    </row>
  </sheetData>
  <mergeCells count="15">
    <mergeCell ref="B1:D1"/>
    <mergeCell ref="B4:D4"/>
    <mergeCell ref="B5:D5"/>
    <mergeCell ref="B33:D33"/>
    <mergeCell ref="B11:D11"/>
    <mergeCell ref="A13:D13"/>
    <mergeCell ref="A17:D17"/>
    <mergeCell ref="A29:C29"/>
    <mergeCell ref="A3:D3"/>
    <mergeCell ref="B7:D7"/>
    <mergeCell ref="B9:D9"/>
    <mergeCell ref="A30:C30"/>
    <mergeCell ref="B32:D32"/>
    <mergeCell ref="B14:D14"/>
    <mergeCell ref="B15:D15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Planilha2!$A$1:$A$16</xm:f>
          </x14:formula1>
          <xm:sqref>B11:D11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topLeftCell="A6" workbookViewId="0">
      <selection sqref="A1:A16"/>
    </sheetView>
  </sheetViews>
  <sheetFormatPr defaultRowHeight="15" x14ac:dyDescent="0.25"/>
  <sheetData>
    <row r="1" spans="1:1" ht="15.75" x14ac:dyDescent="0.25">
      <c r="A1" s="3" t="s">
        <v>16</v>
      </c>
    </row>
    <row r="2" spans="1:1" ht="15.75" x14ac:dyDescent="0.25">
      <c r="A2" s="3" t="s">
        <v>17</v>
      </c>
    </row>
    <row r="3" spans="1:1" ht="15.75" x14ac:dyDescent="0.25">
      <c r="A3" s="3" t="s">
        <v>18</v>
      </c>
    </row>
    <row r="4" spans="1:1" ht="15.75" x14ac:dyDescent="0.25">
      <c r="A4" s="3" t="s">
        <v>19</v>
      </c>
    </row>
    <row r="5" spans="1:1" ht="15.75" x14ac:dyDescent="0.25">
      <c r="A5" s="3" t="s">
        <v>20</v>
      </c>
    </row>
    <row r="6" spans="1:1" ht="15.75" x14ac:dyDescent="0.25">
      <c r="A6" s="3" t="s">
        <v>21</v>
      </c>
    </row>
    <row r="7" spans="1:1" ht="15.75" x14ac:dyDescent="0.25">
      <c r="A7" s="3" t="s">
        <v>22</v>
      </c>
    </row>
    <row r="8" spans="1:1" ht="15.75" x14ac:dyDescent="0.25">
      <c r="A8" s="3" t="s">
        <v>23</v>
      </c>
    </row>
    <row r="9" spans="1:1" ht="15.75" x14ac:dyDescent="0.25">
      <c r="A9" s="3" t="s">
        <v>24</v>
      </c>
    </row>
    <row r="10" spans="1:1" ht="15.75" x14ac:dyDescent="0.25">
      <c r="A10" s="3" t="s">
        <v>25</v>
      </c>
    </row>
    <row r="11" spans="1:1" ht="15.75" x14ac:dyDescent="0.25">
      <c r="A11" s="3" t="s">
        <v>26</v>
      </c>
    </row>
    <row r="12" spans="1:1" ht="15.75" x14ac:dyDescent="0.25">
      <c r="A12" s="3" t="s">
        <v>27</v>
      </c>
    </row>
    <row r="13" spans="1:1" ht="15.75" x14ac:dyDescent="0.25">
      <c r="A13" s="3" t="s">
        <v>28</v>
      </c>
    </row>
    <row r="14" spans="1:1" ht="15.75" x14ac:dyDescent="0.25">
      <c r="A14" s="3" t="s">
        <v>29</v>
      </c>
    </row>
    <row r="15" spans="1:1" ht="15.75" x14ac:dyDescent="0.25">
      <c r="A15" s="3" t="s">
        <v>30</v>
      </c>
    </row>
    <row r="16" spans="1:1" ht="15.75" x14ac:dyDescent="0.25">
      <c r="A16" s="3" t="s">
        <v>31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Plano de Trabalho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Mara Chaves Daldegan</dc:creator>
  <cp:lastModifiedBy>Ariel Luís Romani Lazzarin</cp:lastModifiedBy>
  <dcterms:created xsi:type="dcterms:W3CDTF">2021-09-22T12:42:30Z</dcterms:created>
  <dcterms:modified xsi:type="dcterms:W3CDTF">2023-07-26T20:27:08Z</dcterms:modified>
</cp:coreProperties>
</file>